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6\CONTRATO DOCENTE\"/>
    </mc:Choice>
  </mc:AlternateContent>
  <xr:revisionPtr revIDLastSave="0" documentId="13_ncr:1_{37442C6E-0920-4490-961F-C5CC0E7CDFD3}" xr6:coauthVersionLast="47" xr6:coauthVersionMax="47" xr10:uidLastSave="{00000000-0000-0000-0000-000000000000}"/>
  <bookViews>
    <workbookView xWindow="-120" yWindow="-120" windowWidth="29040" windowHeight="17640" xr2:uid="{D0759DC6-E690-4965-8021-6E3AED222D2F}"/>
  </bookViews>
  <sheets>
    <sheet name="EF" sheetId="5" r:id="rId1"/>
    <sheet name="EPT" sheetId="4" r:id="rId2"/>
    <sheet name="INGLES" sheetId="3" r:id="rId3"/>
  </sheets>
  <definedNames>
    <definedName name="_xlnm.Print_Area" localSheetId="0">EF!$B$1:$N$15</definedName>
    <definedName name="_xlnm.Print_Area" localSheetId="1">EPT!$B$1:$N$22</definedName>
    <definedName name="_xlnm.Print_Area" localSheetId="2">INGLES!$B$1:$N$15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5" l="1"/>
  <c r="L14" i="5" s="1"/>
  <c r="L13" i="5"/>
  <c r="L12" i="5"/>
  <c r="L10" i="4"/>
  <c r="L19" i="4"/>
  <c r="L13" i="4"/>
  <c r="L14" i="4"/>
  <c r="L15" i="4"/>
  <c r="L16" i="4"/>
  <c r="L17" i="4"/>
  <c r="L18" i="4"/>
  <c r="L11" i="5"/>
  <c r="L12" i="4"/>
  <c r="L11" i="4"/>
  <c r="L12" i="3"/>
  <c r="L10" i="3"/>
  <c r="L11" i="3"/>
</calcChain>
</file>

<file path=xl/sharedStrings.xml><?xml version="1.0" encoding="utf-8"?>
<sst xmlns="http://schemas.openxmlformats.org/spreadsheetml/2006/main" count="115" uniqueCount="50">
  <si>
    <t>N° EXPEDIENE</t>
  </si>
  <si>
    <t>APELLIDOS Y NOMBRES</t>
  </si>
  <si>
    <t>FORMACIÓN ACADEMICA</t>
  </si>
  <si>
    <t>EXPERIENCIA LABORAL</t>
  </si>
  <si>
    <t>MERITOS</t>
  </si>
  <si>
    <t>BONIFICACIÓN</t>
  </si>
  <si>
    <t>CONDICIÓN</t>
  </si>
  <si>
    <t>OBSERVACIONES</t>
  </si>
  <si>
    <t>CAPACITACIONES</t>
  </si>
  <si>
    <t>UNIDAD DE GESTIÓN EDUCATIVA LOCAL DE MOHO</t>
  </si>
  <si>
    <t>PUBLICACIÓN DE RESULTADOS FINALES - EVALUACIÓN DE EXPDIENTES - TERCERA ETAPA - CONTRATO DOCENTE 2026</t>
  </si>
  <si>
    <t>D.S. 0022-2025-MINEDU SEGÚN OFICIO N° 00030-2026-MINEDU-VMGP-DIGEDD</t>
  </si>
  <si>
    <t>N°</t>
  </si>
  <si>
    <t>PUNTAJE</t>
  </si>
  <si>
    <t>APTO</t>
  </si>
  <si>
    <t>MOHO, MARZO DE 2026</t>
  </si>
  <si>
    <t>EL COMITÉ</t>
  </si>
  <si>
    <t>ESPECIALIDAD</t>
  </si>
  <si>
    <t>PRELACIÓN</t>
  </si>
  <si>
    <t>FORMACION CONTINUA</t>
  </si>
  <si>
    <t>PUBLICACIÓN DE RESULTADOS FINALES - EVALUACIÓN DE EXPEDIENTES - TERCERA ETAPA - CONTRATO DOCENTE 2026</t>
  </si>
  <si>
    <t>PRELACION</t>
  </si>
  <si>
    <t>EXPECIALIDAD</t>
  </si>
  <si>
    <t>NO APTO</t>
  </si>
  <si>
    <t>GERARDO MAMANI RAMOS</t>
  </si>
  <si>
    <t>EBR - EPT - INDUSTRIA DEL VESTIDO</t>
  </si>
  <si>
    <t>MOISES GERMAN QUEA MIRANDA</t>
  </si>
  <si>
    <t>VILMA GLADIS MAMANI MACHACA</t>
  </si>
  <si>
    <t>GIL SUCASAIRE YOLANDA</t>
  </si>
  <si>
    <t>LUCY MARITZA CAHUANA QUISPE</t>
  </si>
  <si>
    <t>FROILAN ESCOBAR CALLO</t>
  </si>
  <si>
    <t>RUBEN ALIAGA LLANQUI</t>
  </si>
  <si>
    <t>RAYMUNDO CUTIPA QUENTA</t>
  </si>
  <si>
    <t>EDITH MARILYN FLORES CHAMBI</t>
  </si>
  <si>
    <t>NO CUMPLE REQUISITOS ESTABLECIDO EN EL ANEXO 06 DEL D.S. 022-2025-MINEDU</t>
  </si>
  <si>
    <t>HUGO CRUZ HILASACA</t>
  </si>
  <si>
    <t>EDDY CAYETANOCHAMBI PARI</t>
  </si>
  <si>
    <t>EBR - INGLES</t>
  </si>
  <si>
    <t>MARTHA GISELA MAMANI MACHACA</t>
  </si>
  <si>
    <t>WALTER MAMANI CRUZ</t>
  </si>
  <si>
    <t>NOMBRES Y APELLIDOS</t>
  </si>
  <si>
    <t>MOHO, 11 DE MARZO DE 2026</t>
  </si>
  <si>
    <t>EBR - EDUCACIÓN PARA EL TRABAJO - COMPUTACIÓN E INFORMATICA</t>
  </si>
  <si>
    <t>SUCAPUCA MAMANI GLENDA</t>
  </si>
  <si>
    <t>EPT - COMPUTACÍON E INFORMATICA</t>
  </si>
  <si>
    <t>TIPULA MAMANI BRISEYDA KATERIN</t>
  </si>
  <si>
    <t>MAMANI HUALLPA JOSE JARID</t>
  </si>
  <si>
    <t>NINGUNA</t>
  </si>
  <si>
    <t>NO CUMPLE REQUISITOS ESTABLECIDOS EN EL ANEXO 6 - DS 022-2025-MINEDU</t>
  </si>
  <si>
    <t>MOHO, 29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</si>
</sst>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1F1F1F"/>
      <name val="Aptos Narrow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4" fillId="0" borderId="7" xfId="0" applyFont="1" applyBorder="1" applyAlignment="1">
      <alignment horizontal="left" vertical="center" wrapText="1" indent="1" readingOrder="1"/>
    </xf>
    <xf numFmtId="0" fontId="4" fillId="0" borderId="0" xfId="0" applyFont="1" applyAlignment="1">
      <alignment horizontal="left" vertical="center" wrapText="1" inden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 indent="1" readingOrder="1"/>
    </xf>
    <xf numFmtId="0" fontId="4" fillId="0" borderId="7" xfId="0" applyFont="1" applyBorder="1" applyAlignment="1">
      <alignment horizontal="center" vertical="center" wrapText="1" readingOrder="1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</cellXfs>
  <cellStyles count="1">
    <cellStyle name="Normal" xfId="0" builtinId="0"/>
  </cellStyles>
  <dxfs count="54">
    <dxf>
      <font>
        <strike val="0"/>
        <outline val="0"/>
        <shadow val="0"/>
        <u val="none"/>
        <vertAlign val="baseline"/>
        <sz val="9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</font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F1F1F"/>
        <name val="Aptos Narrow"/>
        <family val="2"/>
        <scheme val="none"/>
      </font>
      <alignment horizontal="left" vertical="center" textRotation="0" wrapText="1" indent="1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</font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492125</xdr:colOff>
      <xdr:row>0</xdr:row>
      <xdr:rowOff>34786</xdr:rowOff>
    </xdr:from>
    <xdr:to>
      <xdr:col>11</xdr:col>
      <xdr:colOff>321163</xdr:colOff>
      <xdr:row>3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A95DCD-330D-423D-B087-E57009AAC0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08"/>
        <a:stretch>
          <a:fillRect/>
        </a:stretch>
      </xdr:blipFill>
      <xdr:spPr bwMode="auto">
        <a:xfrm>
          <a:off x="1682750" y="34786"/>
          <a:ext cx="6445982" cy="67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492125</xdr:colOff>
      <xdr:row>0</xdr:row>
      <xdr:rowOff>34786</xdr:rowOff>
    </xdr:from>
    <xdr:to>
      <xdr:col>10</xdr:col>
      <xdr:colOff>870682</xdr:colOff>
      <xdr:row>3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D5CF1E-683C-48B0-B238-80476CE0D1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08"/>
        <a:stretch>
          <a:fillRect/>
        </a:stretch>
      </xdr:blipFill>
      <xdr:spPr bwMode="auto">
        <a:xfrm>
          <a:off x="1682750" y="34786"/>
          <a:ext cx="6445250" cy="67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492125</xdr:colOff>
      <xdr:row>0</xdr:row>
      <xdr:rowOff>34786</xdr:rowOff>
    </xdr:from>
    <xdr:to>
      <xdr:col>10</xdr:col>
      <xdr:colOff>776060</xdr:colOff>
      <xdr:row>3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89B517-4D1B-4426-84FD-0B68994FF3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08"/>
        <a:stretch>
          <a:fillRect/>
        </a:stretch>
      </xdr:blipFill>
      <xdr:spPr bwMode="auto">
        <a:xfrm>
          <a:off x="1682750" y="796786"/>
          <a:ext cx="6461125" cy="67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84A0F0-AE84-4185-9725-DE5CD9BB4146}" name="Tabla134" displayName="Tabla134" ref="B10:N14" totalsRowShown="0" headerRowDxfId="53" dataDxfId="51" headerRowBorderDxfId="52" tableBorderDxfId="50" totalsRowBorderDxfId="49">
  <autoFilter ref="B10:N14" xr:uid="{BCDC8E43-F137-41EF-8633-A9931E5C234B}"/>
  <sortState xmlns:xlrd2="http://schemas.microsoft.com/office/spreadsheetml/2017/richdata2" ref="B11:N13">
    <sortCondition descending="1" ref="L10:L13"/>
  </sortState>
  <tableColumns count="13">
    <tableColumn id="1" xr3:uid="{C6B0C1B1-0C82-43D8-B97C-6B5BF1A4F618}" name="N°" dataDxfId="48"/>
    <tableColumn id="2" xr3:uid="{613F41B0-B69D-4710-8EED-68B17A5093AB}" name="N° EXPEDIENE" dataDxfId="47"/>
    <tableColumn id="3" xr3:uid="{3D23A71A-AC75-400D-9DFB-681DF8C354F8}" name="APELLIDOS Y NOMBRES" dataDxfId="46"/>
    <tableColumn id="13" xr3:uid="{FAF5CD10-0DC6-4375-A7AD-3041D00E134E}" name="ESPECIALIDAD" dataDxfId="45"/>
    <tableColumn id="12" xr3:uid="{F3F30D2C-142A-4B93-8DF1-6A8AC3D371BB}" name="PRELACIÓN" dataDxfId="44"/>
    <tableColumn id="4" xr3:uid="{3EE1AF90-A385-49E9-A32C-266EF05436D3}" name="FORMACIÓN ACADEMICA" dataDxfId="43"/>
    <tableColumn id="5" xr3:uid="{79E188CA-77A0-43DD-A8B4-722B35D6B54F}" name="FORMACION CONTINUA" dataDxfId="42"/>
    <tableColumn id="6" xr3:uid="{6BC03BC8-B588-4BE8-BAB4-B79B37420E3C}" name="EXPERIENCIA LABORAL" dataDxfId="41"/>
    <tableColumn id="7" xr3:uid="{F7754680-90C3-41AF-8C35-4B6EF4C7ADBA}" name="MERITOS" dataDxfId="40"/>
    <tableColumn id="8" xr3:uid="{88225061-AC19-474B-865F-BD7BC491CA74}" name="BONIFICACIÓN" dataDxfId="39">
      <calculatedColumnFormula>21.1*0.1</calculatedColumnFormula>
    </tableColumn>
    <tableColumn id="11" xr3:uid="{E49CBC9D-EDD6-4755-9C35-72B8F0DEF97E}" name="PUNTAJE" dataDxfId="38">
      <calculatedColumnFormula>SUM(Tabla134[[#This Row],[FORMACIÓN ACADEMICA]:[BONIFICACIÓN]])</calculatedColumnFormula>
    </tableColumn>
    <tableColumn id="9" xr3:uid="{42E86E18-D52E-45A5-A2DE-F4F5AAB48153}" name="CONDICIÓN" dataDxfId="37"/>
    <tableColumn id="10" xr3:uid="{DF47DFBE-15E1-4BE7-90B7-4F151785F3B4}" name="OBSERVACIONES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2D2A51-C9D4-4928-9872-6F22C734759B}" name="Tabla13" displayName="Tabla13" ref="B9:N19" totalsRowShown="0" headerRowDxfId="35" dataDxfId="33" headerRowBorderDxfId="34" tableBorderDxfId="32" totalsRowBorderDxfId="31">
  <autoFilter ref="B9:N19" xr:uid="{BCDC8E43-F137-41EF-8633-A9931E5C234B}"/>
  <sortState xmlns:xlrd2="http://schemas.microsoft.com/office/spreadsheetml/2017/richdata2" ref="B10:N19">
    <sortCondition ref="M9:M19"/>
  </sortState>
  <tableColumns count="13">
    <tableColumn id="1" xr3:uid="{21DDC1F5-A238-4C4A-8A42-73168B08031D}" name="N°" dataDxfId="30"/>
    <tableColumn id="2" xr3:uid="{36138E31-B3CD-4FA3-8120-F3459C58A8CD}" name="N° EXPEDIENE" dataDxfId="29"/>
    <tableColumn id="3" xr3:uid="{392B5F04-BC3B-42A5-9139-F49B418AFE50}" name="APELLIDOS Y NOMBRES" dataDxfId="28"/>
    <tableColumn id="13" xr3:uid="{57B690AD-5AAC-4447-B4B8-89BCD3A7E819}" name="ESPECIALIDAD" dataDxfId="27"/>
    <tableColumn id="12" xr3:uid="{EDB81A21-A2B7-4771-810B-5AF905B81892}" name="PRELACIÓN" dataDxfId="26"/>
    <tableColumn id="4" xr3:uid="{367562CF-C1E1-4B68-A002-15280FEF4B81}" name="FORMACIÓN ACADEMICA" dataDxfId="25"/>
    <tableColumn id="5" xr3:uid="{CDD64C05-24C6-4ED4-9E74-3204BE378102}" name="FORMACION CONTINUA" dataDxfId="24"/>
    <tableColumn id="6" xr3:uid="{0134329E-703D-41FE-A5EE-EEE1CEBE31F0}" name="EXPERIENCIA LABORAL" dataDxfId="23"/>
    <tableColumn id="7" xr3:uid="{2CD1543D-9ECB-4DAD-8016-37B80587CC5D}" name="MERITOS" dataDxfId="22"/>
    <tableColumn id="8" xr3:uid="{9FDA8A87-800D-48DA-A5F3-A92447C28DB5}" name="BONIFICACIÓN" dataDxfId="21">
      <calculatedColumnFormula>21.1*0.1</calculatedColumnFormula>
    </tableColumn>
    <tableColumn id="11" xr3:uid="{A1668953-6C1D-49A1-980F-153E68DBF7B5}" name="PUNTAJE" dataDxfId="20">
      <calculatedColumnFormula>SUM(Tabla13[[#This Row],[FORMACIÓN ACADEMICA]:[BONIFICACIÓN]])</calculatedColumnFormula>
    </tableColumn>
    <tableColumn id="9" xr3:uid="{A0AAADCD-3D94-464A-A3C1-80370CF8C83E}" name="CONDICIÓN" dataDxfId="19"/>
    <tableColumn id="10" xr3:uid="{17A06875-CA9B-4E06-A84E-BCD0F6A8BEED}" name="OBSERVACIONES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DC8E43-F137-41EF-8633-A9931E5C234B}" name="Tabla1" displayName="Tabla1" ref="B9:N12" totalsRowShown="0" headerRowDxfId="17" dataDxfId="15" headerRowBorderDxfId="16" tableBorderDxfId="14" totalsRowBorderDxfId="13">
  <autoFilter ref="B9:N12" xr:uid="{BCDC8E43-F137-41EF-8633-A9931E5C234B}"/>
  <sortState xmlns:xlrd2="http://schemas.microsoft.com/office/spreadsheetml/2017/richdata2" ref="B10:N12">
    <sortCondition descending="1" ref="L9:L12"/>
  </sortState>
  <tableColumns count="13">
    <tableColumn id="1" xr3:uid="{470358E2-D3C1-43BD-B969-8F3F5065BFCE}" name="N°" dataDxfId="12"/>
    <tableColumn id="2" xr3:uid="{C64ACB93-F99E-4FBB-A014-B025BD9EEAC4}" name="N° EXPEDIENE" dataDxfId="11"/>
    <tableColumn id="3" xr3:uid="{40A9572C-9C5D-4FDF-9352-C382B74F650A}" name="NOMBRES Y APELLIDOS" dataDxfId="10"/>
    <tableColumn id="13" xr3:uid="{7ECA3953-7C2F-46CC-8675-1B476B3E7499}" name="EXPECIALIDAD" dataDxfId="9"/>
    <tableColumn id="12" xr3:uid="{F56DD963-D3E7-45BD-8D07-475F6544CC1D}" name="PRELACION" dataDxfId="8"/>
    <tableColumn id="4" xr3:uid="{F66ED401-C6C1-4B98-81DC-2CB0532F8E5C}" name="FORMACIÓN ACADEMICA" dataDxfId="7"/>
    <tableColumn id="5" xr3:uid="{71B3953F-6CE1-4D14-ACE3-49675EC41B9A}" name="CAPACITACIONES" dataDxfId="6"/>
    <tableColumn id="6" xr3:uid="{CFDBB3AA-F27B-42FF-9857-A115A7BB00EF}" name="EXPERIENCIA LABORAL" dataDxfId="5"/>
    <tableColumn id="7" xr3:uid="{E27A9020-C97F-4B58-8606-5E3ED965218F}" name="MERITOS" dataDxfId="4"/>
    <tableColumn id="8" xr3:uid="{6F4008CE-2A65-49BA-A69E-CCA877A6D012}" name="BONIFICACIÓN" dataDxfId="3">
      <calculatedColumnFormula>21.1*0.1</calculatedColumnFormula>
    </tableColumn>
    <tableColumn id="11" xr3:uid="{37F098D1-42C7-44CA-82C7-6A991B6F3F8F}" name="PUNTAJE" dataDxfId="2">
      <calculatedColumnFormula>SUM(Tabla1[[#This Row],[FORMACIÓN ACADEMICA]:[BONIFICACIÓN]])</calculatedColumnFormula>
    </tableColumn>
    <tableColumn id="9" xr3:uid="{B41CD124-19CA-43DE-923B-D88F3A5012F7}" name="CONDICIÓN" dataDxfId="1"/>
    <tableColumn id="10" xr3:uid="{D92DCD47-489F-4CDA-9161-5B983EC48882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D47D-5E14-49AA-9436-6BE21C481ED7}">
  <sheetPr>
    <pageSetUpPr fitToPage="1"/>
  </sheetPr>
  <dimension ref="B5:N15"/>
  <sheetViews>
    <sheetView tabSelected="1" view="pageBreakPreview" zoomScale="130" zoomScaleNormal="100" zoomScaleSheetLayoutView="130" workbookViewId="0">
      <selection activeCell="M14" sqref="M14"/>
    </sheetView>
  </sheetViews>
  <sheetFormatPr baseColWidth="10" defaultRowHeight="15" x14ac:dyDescent="0.25"/>
  <cols>
    <col min="1" max="1" width="13.5703125" customWidth="1"/>
    <col min="2" max="2" width="4.28515625" customWidth="1"/>
    <col min="3" max="3" width="8.28515625" bestFit="1" customWidth="1"/>
    <col min="4" max="4" width="35" customWidth="1"/>
    <col min="5" max="5" width="18" bestFit="1" customWidth="1"/>
    <col min="6" max="6" width="8.28515625" style="6" bestFit="1" customWidth="1"/>
    <col min="7" max="7" width="6.5703125" bestFit="1" customWidth="1"/>
    <col min="8" max="8" width="4.5703125" bestFit="1" customWidth="1"/>
    <col min="9" max="9" width="6.5703125" bestFit="1" customWidth="1"/>
    <col min="10" max="10" width="3.7109375" bestFit="1" customWidth="1"/>
    <col min="11" max="12" width="8.28515625" bestFit="1" customWidth="1"/>
    <col min="13" max="13" width="13.5703125" style="6" customWidth="1"/>
    <col min="14" max="14" width="22.85546875" customWidth="1"/>
  </cols>
  <sheetData>
    <row r="5" spans="2:14" ht="21" x14ac:dyDescent="0.35">
      <c r="B5" s="23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5.75" x14ac:dyDescent="0.25">
      <c r="B6" s="24" t="s">
        <v>20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x14ac:dyDescent="0.25">
      <c r="B7" s="25" t="s">
        <v>11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5">
      <c r="B9" s="27" t="s">
        <v>42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2:14" s="1" customFormat="1" ht="96" customHeight="1" x14ac:dyDescent="0.25">
      <c r="B10" s="2" t="s">
        <v>12</v>
      </c>
      <c r="C10" s="4" t="s">
        <v>0</v>
      </c>
      <c r="D10" s="3" t="s">
        <v>1</v>
      </c>
      <c r="E10" s="3" t="s">
        <v>17</v>
      </c>
      <c r="F10" s="4" t="s">
        <v>18</v>
      </c>
      <c r="G10" s="4" t="s">
        <v>2</v>
      </c>
      <c r="H10" s="4" t="s">
        <v>19</v>
      </c>
      <c r="I10" s="4" t="s">
        <v>3</v>
      </c>
      <c r="J10" s="4" t="s">
        <v>4</v>
      </c>
      <c r="K10" s="4" t="s">
        <v>5</v>
      </c>
      <c r="L10" s="4" t="s">
        <v>13</v>
      </c>
      <c r="M10" s="3" t="s">
        <v>6</v>
      </c>
      <c r="N10" s="5" t="s">
        <v>7</v>
      </c>
    </row>
    <row r="11" spans="2:14" s="1" customFormat="1" ht="24" x14ac:dyDescent="0.25">
      <c r="B11" s="7">
        <v>1</v>
      </c>
      <c r="C11" s="8">
        <v>3496</v>
      </c>
      <c r="D11" s="8" t="s">
        <v>43</v>
      </c>
      <c r="E11" s="8" t="s">
        <v>44</v>
      </c>
      <c r="F11" s="9">
        <v>6</v>
      </c>
      <c r="G11" s="9">
        <v>0</v>
      </c>
      <c r="H11" s="9">
        <v>10</v>
      </c>
      <c r="I11" s="9">
        <v>1.2</v>
      </c>
      <c r="J11" s="9">
        <v>0</v>
      </c>
      <c r="K11" s="20">
        <v>0</v>
      </c>
      <c r="L11" s="20">
        <f>SUM(Tabla134[[#This Row],[FORMACIÓN ACADEMICA]:[BONIFICACIÓN]])</f>
        <v>11.2</v>
      </c>
      <c r="M11" s="20" t="s">
        <v>14</v>
      </c>
      <c r="N11" s="12"/>
    </row>
    <row r="12" spans="2:14" s="1" customFormat="1" ht="24" x14ac:dyDescent="0.25">
      <c r="B12" s="7">
        <v>2</v>
      </c>
      <c r="C12" s="8">
        <v>3483</v>
      </c>
      <c r="D12" s="8" t="s">
        <v>45</v>
      </c>
      <c r="E12" s="8" t="s">
        <v>44</v>
      </c>
      <c r="F12" s="9">
        <v>6</v>
      </c>
      <c r="G12" s="9">
        <v>4</v>
      </c>
      <c r="H12" s="9">
        <v>6</v>
      </c>
      <c r="I12" s="9">
        <v>0.3</v>
      </c>
      <c r="J12" s="9"/>
      <c r="K12" s="20">
        <v>0</v>
      </c>
      <c r="L12" s="20">
        <f>SUM(Tabla134[[#This Row],[FORMACIÓN ACADEMICA]:[BONIFICACIÓN]])</f>
        <v>10.3</v>
      </c>
      <c r="M12" s="20" t="s">
        <v>14</v>
      </c>
      <c r="N12" s="22"/>
    </row>
    <row r="13" spans="2:14" ht="36" x14ac:dyDescent="0.25">
      <c r="B13" s="7">
        <v>3</v>
      </c>
      <c r="C13" s="8">
        <v>3495</v>
      </c>
      <c r="D13" s="8" t="s">
        <v>46</v>
      </c>
      <c r="E13" s="8" t="s">
        <v>44</v>
      </c>
      <c r="F13" s="9" t="s">
        <v>47</v>
      </c>
      <c r="G13" s="9">
        <v>0</v>
      </c>
      <c r="H13" s="9">
        <v>0</v>
      </c>
      <c r="I13" s="9">
        <v>0</v>
      </c>
      <c r="J13" s="9">
        <v>0</v>
      </c>
      <c r="K13" s="20">
        <v>0</v>
      </c>
      <c r="L13" s="20">
        <f>SUM(Tabla134[[#This Row],[FORMACIÓN ACADEMICA]:[BONIFICACIÓN]])</f>
        <v>0</v>
      </c>
      <c r="M13" s="20" t="s">
        <v>23</v>
      </c>
      <c r="N13" s="22" t="s">
        <v>48</v>
      </c>
    </row>
    <row r="14" spans="2:14" x14ac:dyDescent="0.25">
      <c r="B14" s="28"/>
      <c r="C14" s="13"/>
      <c r="D14" s="13"/>
      <c r="E14" s="13"/>
      <c r="F14" s="29"/>
      <c r="G14" s="29"/>
      <c r="H14" s="29"/>
      <c r="I14" s="29"/>
      <c r="J14" s="29"/>
      <c r="K14" s="30">
        <f>21.1*0.1</f>
        <v>2.1100000000000003</v>
      </c>
      <c r="L14" s="30">
        <f>SUM(Tabla134[[#This Row],[FORMACIÓN ACADEMICA]:[BONIFICACIÓN]])</f>
        <v>2.1100000000000003</v>
      </c>
      <c r="M14" s="31" t="s">
        <v>49</v>
      </c>
      <c r="N14" s="32"/>
    </row>
    <row r="15" spans="2:14" x14ac:dyDescent="0.25">
      <c r="G15" s="26" t="s">
        <v>16</v>
      </c>
      <c r="H15" s="26"/>
      <c r="I15" s="26"/>
      <c r="J15" s="26"/>
    </row>
  </sheetData>
  <mergeCells count="5">
    <mergeCell ref="B5:N5"/>
    <mergeCell ref="B6:N6"/>
    <mergeCell ref="B7:N7"/>
    <mergeCell ref="G15:J15"/>
    <mergeCell ref="B9:N9"/>
  </mergeCells>
  <pageMargins left="0.70866141732283472" right="0.70866141732283472" top="0" bottom="0.74803149606299213" header="0.31496062992125984" footer="0.31496062992125984"/>
  <pageSetup paperSize="9" scale="88" fitToHeight="0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F8A35-0A20-489C-9CF0-2AAEEA2B5974}">
  <sheetPr>
    <pageSetUpPr fitToPage="1"/>
  </sheetPr>
  <dimension ref="B5:N22"/>
  <sheetViews>
    <sheetView view="pageBreakPreview" topLeftCell="A4" zoomScale="130" zoomScaleNormal="100" zoomScaleSheetLayoutView="130" workbookViewId="0">
      <selection activeCell="M19" sqref="M19"/>
    </sheetView>
  </sheetViews>
  <sheetFormatPr baseColWidth="10" defaultRowHeight="15" x14ac:dyDescent="0.25"/>
  <cols>
    <col min="1" max="1" width="13.5703125" customWidth="1"/>
    <col min="2" max="2" width="4.28515625" customWidth="1"/>
    <col min="3" max="3" width="8.28515625" bestFit="1" customWidth="1"/>
    <col min="4" max="4" width="35" customWidth="1"/>
    <col min="5" max="5" width="18" bestFit="1" customWidth="1"/>
    <col min="6" max="6" width="8.28515625" style="6" bestFit="1" customWidth="1"/>
    <col min="7" max="7" width="6.5703125" bestFit="1" customWidth="1"/>
    <col min="8" max="8" width="4.5703125" bestFit="1" customWidth="1"/>
    <col min="9" max="9" width="6.5703125" bestFit="1" customWidth="1"/>
    <col min="10" max="10" width="3.7109375" bestFit="1" customWidth="1"/>
    <col min="11" max="11" width="16.28515625" customWidth="1"/>
    <col min="12" max="12" width="8.28515625" bestFit="1" customWidth="1"/>
    <col min="13" max="13" width="13.5703125" style="6" customWidth="1"/>
    <col min="14" max="14" width="37" customWidth="1"/>
  </cols>
  <sheetData>
    <row r="5" spans="2:14" ht="21" x14ac:dyDescent="0.35">
      <c r="B5" s="23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5.75" x14ac:dyDescent="0.25">
      <c r="B6" s="24" t="s">
        <v>20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x14ac:dyDescent="0.25">
      <c r="B7" s="25" t="s">
        <v>11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9" spans="2:14" s="1" customFormat="1" ht="96" customHeight="1" x14ac:dyDescent="0.25">
      <c r="B9" s="2" t="s">
        <v>12</v>
      </c>
      <c r="C9" s="4" t="s">
        <v>0</v>
      </c>
      <c r="D9" s="3" t="s">
        <v>1</v>
      </c>
      <c r="E9" s="3" t="s">
        <v>17</v>
      </c>
      <c r="F9" s="4" t="s">
        <v>18</v>
      </c>
      <c r="G9" s="4" t="s">
        <v>2</v>
      </c>
      <c r="H9" s="4" t="s">
        <v>19</v>
      </c>
      <c r="I9" s="4" t="s">
        <v>3</v>
      </c>
      <c r="J9" s="4" t="s">
        <v>4</v>
      </c>
      <c r="K9" s="3" t="s">
        <v>5</v>
      </c>
      <c r="L9" s="4" t="s">
        <v>13</v>
      </c>
      <c r="M9" s="3" t="s">
        <v>6</v>
      </c>
      <c r="N9" s="5" t="s">
        <v>7</v>
      </c>
    </row>
    <row r="10" spans="2:14" ht="24" x14ac:dyDescent="0.25">
      <c r="B10" s="7">
        <v>1</v>
      </c>
      <c r="C10" s="8">
        <v>1387</v>
      </c>
      <c r="D10" s="8" t="s">
        <v>35</v>
      </c>
      <c r="E10" s="8" t="s">
        <v>25</v>
      </c>
      <c r="F10" s="9">
        <v>2</v>
      </c>
      <c r="G10" s="9">
        <v>6</v>
      </c>
      <c r="H10" s="9">
        <v>0.5</v>
      </c>
      <c r="I10" s="9">
        <v>21.6</v>
      </c>
      <c r="J10" s="9">
        <v>0</v>
      </c>
      <c r="K10" s="10">
        <v>0</v>
      </c>
      <c r="L10" s="10">
        <f>SUM(Tabla13[[#This Row],[FORMACIÓN ACADEMICA]:[BONIFICACIÓN]])</f>
        <v>28.1</v>
      </c>
      <c r="M10" s="11" t="s">
        <v>14</v>
      </c>
      <c r="N10" s="18"/>
    </row>
    <row r="11" spans="2:14" ht="24.75" x14ac:dyDescent="0.25">
      <c r="B11" s="7">
        <v>2</v>
      </c>
      <c r="C11" s="8">
        <v>1963</v>
      </c>
      <c r="D11" s="8" t="s">
        <v>24</v>
      </c>
      <c r="E11" s="8" t="s">
        <v>25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  <c r="L11" s="10">
        <f>SUM(Tabla13[[#This Row],[FORMACIÓN ACADEMICA]:[BONIFICACIÓN]])</f>
        <v>0</v>
      </c>
      <c r="M11" s="11" t="s">
        <v>23</v>
      </c>
      <c r="N11" s="18" t="s">
        <v>34</v>
      </c>
    </row>
    <row r="12" spans="2:14" ht="24.75" x14ac:dyDescent="0.25">
      <c r="B12" s="7">
        <v>3</v>
      </c>
      <c r="C12" s="8">
        <v>1959</v>
      </c>
      <c r="D12" s="8" t="s">
        <v>26</v>
      </c>
      <c r="E12" s="8" t="s">
        <v>25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0">
        <v>0</v>
      </c>
      <c r="L12" s="10">
        <f>SUM(Tabla13[[#This Row],[FORMACIÓN ACADEMICA]:[BONIFICACIÓN]])</f>
        <v>0</v>
      </c>
      <c r="M12" s="11" t="s">
        <v>23</v>
      </c>
      <c r="N12" s="18" t="s">
        <v>34</v>
      </c>
    </row>
    <row r="13" spans="2:14" ht="24.75" x14ac:dyDescent="0.25">
      <c r="B13" s="7">
        <v>4</v>
      </c>
      <c r="C13" s="13">
        <v>1946</v>
      </c>
      <c r="D13" s="13" t="s">
        <v>27</v>
      </c>
      <c r="E13" s="8" t="s">
        <v>25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v>0</v>
      </c>
      <c r="L13" s="10">
        <f>SUM(Tabla13[[#This Row],[FORMACIÓN ACADEMICA]:[BONIFICACIÓN]])</f>
        <v>0</v>
      </c>
      <c r="M13" s="11" t="s">
        <v>23</v>
      </c>
      <c r="N13" s="18" t="s">
        <v>34</v>
      </c>
    </row>
    <row r="14" spans="2:14" ht="24.75" x14ac:dyDescent="0.25">
      <c r="B14" s="7">
        <v>5</v>
      </c>
      <c r="C14" s="8">
        <v>1967</v>
      </c>
      <c r="D14" s="8" t="s">
        <v>28</v>
      </c>
      <c r="E14" s="8" t="s">
        <v>25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0">
        <v>0</v>
      </c>
      <c r="L14" s="10">
        <f>SUM(Tabla13[[#This Row],[FORMACIÓN ACADEMICA]:[BONIFICACIÓN]])</f>
        <v>0</v>
      </c>
      <c r="M14" s="11" t="s">
        <v>23</v>
      </c>
      <c r="N14" s="18" t="s">
        <v>34</v>
      </c>
    </row>
    <row r="15" spans="2:14" ht="24.75" x14ac:dyDescent="0.25">
      <c r="B15" s="7">
        <v>6</v>
      </c>
      <c r="C15" s="8">
        <v>1980</v>
      </c>
      <c r="D15" s="8" t="s">
        <v>29</v>
      </c>
      <c r="E15" s="8" t="s">
        <v>25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>
        <v>0</v>
      </c>
      <c r="L15" s="10">
        <f>SUM(Tabla13[[#This Row],[FORMACIÓN ACADEMICA]:[BONIFICACIÓN]])</f>
        <v>0</v>
      </c>
      <c r="M15" s="11" t="s">
        <v>23</v>
      </c>
      <c r="N15" s="18" t="s">
        <v>34</v>
      </c>
    </row>
    <row r="16" spans="2:14" ht="24.75" x14ac:dyDescent="0.25">
      <c r="B16" s="7">
        <v>7</v>
      </c>
      <c r="C16" s="8">
        <v>1424</v>
      </c>
      <c r="D16" s="8" t="s">
        <v>30</v>
      </c>
      <c r="E16" s="8" t="s">
        <v>25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0">
        <v>0</v>
      </c>
      <c r="L16" s="10">
        <f>SUM(Tabla13[[#This Row],[FORMACIÓN ACADEMICA]:[BONIFICACIÓN]])</f>
        <v>0</v>
      </c>
      <c r="M16" s="11" t="s">
        <v>23</v>
      </c>
      <c r="N16" s="18" t="s">
        <v>34</v>
      </c>
    </row>
    <row r="17" spans="2:14" ht="24.75" x14ac:dyDescent="0.25">
      <c r="B17" s="7">
        <v>8</v>
      </c>
      <c r="C17" s="8">
        <v>1960</v>
      </c>
      <c r="D17" s="8" t="s">
        <v>31</v>
      </c>
      <c r="E17" s="8" t="s">
        <v>25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>
        <v>0</v>
      </c>
      <c r="L17" s="10">
        <f>SUM(Tabla13[[#This Row],[FORMACIÓN ACADEMICA]:[BONIFICACIÓN]])</f>
        <v>0</v>
      </c>
      <c r="M17" s="11" t="s">
        <v>23</v>
      </c>
      <c r="N17" s="18" t="s">
        <v>34</v>
      </c>
    </row>
    <row r="18" spans="2:14" ht="24.75" x14ac:dyDescent="0.25">
      <c r="B18" s="7">
        <v>9</v>
      </c>
      <c r="C18" s="8">
        <v>1962</v>
      </c>
      <c r="D18" s="8" t="s">
        <v>32</v>
      </c>
      <c r="E18" s="8" t="s">
        <v>25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0">
        <v>0</v>
      </c>
      <c r="L18" s="10">
        <f>SUM(Tabla13[[#This Row],[FORMACIÓN ACADEMICA]:[BONIFICACIÓN]])</f>
        <v>0</v>
      </c>
      <c r="M18" s="11" t="s">
        <v>23</v>
      </c>
      <c r="N18" s="18" t="s">
        <v>34</v>
      </c>
    </row>
    <row r="19" spans="2:14" ht="24.75" x14ac:dyDescent="0.25">
      <c r="B19" s="7">
        <v>10</v>
      </c>
      <c r="C19" s="8">
        <v>1398</v>
      </c>
      <c r="D19" s="8" t="s">
        <v>33</v>
      </c>
      <c r="E19" s="8" t="s">
        <v>25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0">
        <v>0</v>
      </c>
      <c r="L19" s="10">
        <f>SUM(Tabla13[[#This Row],[FORMACIÓN ACADEMICA]:[BONIFICACIÓN]])</f>
        <v>0</v>
      </c>
      <c r="M19" s="11" t="s">
        <v>23</v>
      </c>
      <c r="N19" s="18" t="s">
        <v>34</v>
      </c>
    </row>
    <row r="20" spans="2:14" x14ac:dyDescent="0.25">
      <c r="B20" s="14"/>
      <c r="C20" s="14"/>
      <c r="D20" s="14"/>
      <c r="E20" s="14"/>
      <c r="F20" s="15"/>
      <c r="G20" s="15"/>
      <c r="H20" s="15"/>
      <c r="I20" s="15"/>
      <c r="J20" s="15"/>
      <c r="K20" s="16"/>
      <c r="L20" s="16"/>
      <c r="M20" s="17"/>
      <c r="N20" s="19"/>
    </row>
    <row r="21" spans="2:14" x14ac:dyDescent="0.25">
      <c r="M21" s="6" t="s">
        <v>41</v>
      </c>
    </row>
    <row r="22" spans="2:14" x14ac:dyDescent="0.25">
      <c r="G22" s="26" t="s">
        <v>16</v>
      </c>
      <c r="H22" s="26"/>
      <c r="I22" s="26"/>
      <c r="J22" s="26"/>
    </row>
  </sheetData>
  <mergeCells count="4">
    <mergeCell ref="B5:N5"/>
    <mergeCell ref="B6:N6"/>
    <mergeCell ref="B7:N7"/>
    <mergeCell ref="G22:J22"/>
  </mergeCells>
  <pageMargins left="0.70866141732283472" right="0.70866141732283472" top="0" bottom="0.74803149606299213" header="0.31496062992125984" footer="0.31496062992125984"/>
  <pageSetup paperSize="9" scale="77" fitToHeight="0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E248-31E9-4DE6-9752-FC5EFAE9E381}">
  <sheetPr>
    <pageSetUpPr fitToPage="1"/>
  </sheetPr>
  <dimension ref="B5:N15"/>
  <sheetViews>
    <sheetView view="pageBreakPreview" topLeftCell="B6" zoomScale="175" zoomScaleNormal="100" zoomScaleSheetLayoutView="175" workbookViewId="0">
      <selection activeCell="I12" sqref="I12"/>
    </sheetView>
  </sheetViews>
  <sheetFormatPr baseColWidth="10" defaultRowHeight="15" x14ac:dyDescent="0.25"/>
  <cols>
    <col min="1" max="1" width="13.5703125" customWidth="1"/>
    <col min="2" max="2" width="4.28515625" customWidth="1"/>
    <col min="3" max="3" width="8.28515625" bestFit="1" customWidth="1"/>
    <col min="4" max="4" width="35" customWidth="1"/>
    <col min="5" max="5" width="19.42578125" bestFit="1" customWidth="1"/>
    <col min="6" max="6" width="8.28515625" style="6" bestFit="1" customWidth="1"/>
    <col min="7" max="7" width="6.5703125" bestFit="1" customWidth="1"/>
    <col min="8" max="8" width="4.5703125" bestFit="1" customWidth="1"/>
    <col min="9" max="9" width="6.5703125" bestFit="1" customWidth="1"/>
    <col min="10" max="10" width="3.7109375" bestFit="1" customWidth="1"/>
    <col min="11" max="11" width="16.28515625" customWidth="1"/>
    <col min="12" max="12" width="8.28515625" bestFit="1" customWidth="1"/>
    <col min="13" max="13" width="13.5703125" style="6" customWidth="1"/>
    <col min="14" max="14" width="37" customWidth="1"/>
  </cols>
  <sheetData>
    <row r="5" spans="2:14" ht="21" x14ac:dyDescent="0.35">
      <c r="B5" s="23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5.75" x14ac:dyDescent="0.25"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x14ac:dyDescent="0.25">
      <c r="B7" s="25" t="s">
        <v>11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9" spans="2:14" s="1" customFormat="1" ht="96" customHeight="1" x14ac:dyDescent="0.25">
      <c r="B9" s="2" t="s">
        <v>12</v>
      </c>
      <c r="C9" s="4" t="s">
        <v>0</v>
      </c>
      <c r="D9" s="3" t="s">
        <v>40</v>
      </c>
      <c r="E9" s="3" t="s">
        <v>22</v>
      </c>
      <c r="F9" s="4" t="s">
        <v>21</v>
      </c>
      <c r="G9" s="4" t="s">
        <v>2</v>
      </c>
      <c r="H9" s="4" t="s">
        <v>8</v>
      </c>
      <c r="I9" s="4" t="s">
        <v>3</v>
      </c>
      <c r="J9" s="4" t="s">
        <v>4</v>
      </c>
      <c r="K9" s="3" t="s">
        <v>5</v>
      </c>
      <c r="L9" s="4" t="s">
        <v>13</v>
      </c>
      <c r="M9" s="3" t="s">
        <v>6</v>
      </c>
      <c r="N9" s="5" t="s">
        <v>7</v>
      </c>
    </row>
    <row r="10" spans="2:14" x14ac:dyDescent="0.25">
      <c r="B10" s="7">
        <v>1</v>
      </c>
      <c r="C10" s="8">
        <v>1978</v>
      </c>
      <c r="D10" s="8" t="s">
        <v>39</v>
      </c>
      <c r="E10" s="8" t="s">
        <v>37</v>
      </c>
      <c r="F10" s="9">
        <v>3</v>
      </c>
      <c r="G10" s="9">
        <v>0</v>
      </c>
      <c r="H10" s="9">
        <v>15.5</v>
      </c>
      <c r="I10" s="9">
        <v>26</v>
      </c>
      <c r="J10" s="9">
        <v>1</v>
      </c>
      <c r="K10" s="10">
        <v>0</v>
      </c>
      <c r="L10" s="10">
        <f>SUM(Tabla1[[#This Row],[FORMACIÓN ACADEMICA]:[BONIFICACIÓN]])</f>
        <v>42.5</v>
      </c>
      <c r="M10" s="11" t="s">
        <v>14</v>
      </c>
      <c r="N10" s="12"/>
    </row>
    <row r="11" spans="2:14" x14ac:dyDescent="0.25">
      <c r="B11" s="7">
        <v>2</v>
      </c>
      <c r="C11" s="8">
        <v>1989</v>
      </c>
      <c r="D11" s="8" t="s">
        <v>38</v>
      </c>
      <c r="E11" s="8" t="s">
        <v>37</v>
      </c>
      <c r="F11" s="9">
        <v>3</v>
      </c>
      <c r="G11" s="9">
        <v>7</v>
      </c>
      <c r="H11" s="9">
        <v>6</v>
      </c>
      <c r="I11" s="9">
        <v>17</v>
      </c>
      <c r="J11" s="9">
        <v>0</v>
      </c>
      <c r="K11" s="10">
        <v>0</v>
      </c>
      <c r="L11" s="10">
        <f>SUM(Tabla1[[#This Row],[FORMACIÓN ACADEMICA]:[BONIFICACIÓN]])</f>
        <v>30</v>
      </c>
      <c r="M11" s="11" t="s">
        <v>14</v>
      </c>
      <c r="N11" s="12"/>
    </row>
    <row r="12" spans="2:14" ht="24.75" x14ac:dyDescent="0.25">
      <c r="B12" s="7">
        <v>3</v>
      </c>
      <c r="C12" s="8">
        <v>1966</v>
      </c>
      <c r="D12" s="8" t="s">
        <v>36</v>
      </c>
      <c r="E12" s="8" t="s">
        <v>37</v>
      </c>
      <c r="F12" s="9">
        <v>3</v>
      </c>
      <c r="G12" s="9">
        <v>0</v>
      </c>
      <c r="H12" s="9">
        <v>0</v>
      </c>
      <c r="I12" s="9">
        <v>0</v>
      </c>
      <c r="J12" s="9">
        <v>0</v>
      </c>
      <c r="K12" s="10">
        <v>0</v>
      </c>
      <c r="L12" s="10">
        <f>SUM(Tabla1[[#This Row],[FORMACIÓN ACADEMICA]:[BONIFICACIÓN]])</f>
        <v>0</v>
      </c>
      <c r="M12" s="11" t="s">
        <v>23</v>
      </c>
      <c r="N12" s="18" t="s">
        <v>34</v>
      </c>
    </row>
    <row r="14" spans="2:14" x14ac:dyDescent="0.25">
      <c r="M14" s="6" t="s">
        <v>15</v>
      </c>
    </row>
    <row r="15" spans="2:14" x14ac:dyDescent="0.25">
      <c r="G15" s="26" t="s">
        <v>16</v>
      </c>
      <c r="H15" s="26"/>
      <c r="I15" s="26"/>
      <c r="J15" s="26"/>
    </row>
  </sheetData>
  <mergeCells count="4">
    <mergeCell ref="B5:N5"/>
    <mergeCell ref="B6:N6"/>
    <mergeCell ref="B7:N7"/>
    <mergeCell ref="G15:J15"/>
  </mergeCells>
  <pageMargins left="0.70866141732283472" right="0.70866141732283472" top="0" bottom="0.74803149606299213" header="0.31496062992125984" footer="0.31496062992125984"/>
  <pageSetup paperSize="9" scale="76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</vt:lpstr>
      <vt:lpstr>EPT</vt:lpstr>
      <vt:lpstr>INGLES</vt:lpstr>
      <vt:lpstr>EF!Área_de_impresión</vt:lpstr>
      <vt:lpstr>EPT!Área_de_impresión</vt:lpstr>
      <vt:lpstr>INGLES!Área_de_impresión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ABRAHAN IDME</dc:creator>
  <cp:lastModifiedBy>SECRETARIA RH</cp:lastModifiedBy>
  <cp:lastPrinted>2026-05-29T16:00:21Z</cp:lastPrinted>
  <dcterms:created xsi:type="dcterms:W3CDTF">2026-03-09T15:34:19Z</dcterms:created>
  <dcterms:modified xsi:type="dcterms:W3CDTF">2026-05-29T16:03:25Z</dcterms:modified>
</cp:coreProperties>
</file>